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1" l="1"/>
  <c r="M13" i="1"/>
  <c r="F15" i="1" l="1"/>
  <c r="G15" i="1"/>
  <c r="H15" i="1"/>
  <c r="I15" i="1"/>
  <c r="J15" i="1"/>
  <c r="K15" i="1"/>
  <c r="E15" i="1"/>
  <c r="R14" i="1" l="1"/>
  <c r="R13" i="1"/>
  <c r="R12" i="1"/>
  <c r="R11" i="1" l="1"/>
  <c r="R10" i="1"/>
  <c r="M15" i="1"/>
  <c r="R15" i="1" l="1"/>
  <c r="N15" i="1"/>
  <c r="O15" i="1"/>
  <c r="P15" i="1"/>
  <c r="Q15" i="1"/>
  <c r="L15" i="1"/>
</calcChain>
</file>

<file path=xl/sharedStrings.xml><?xml version="1.0" encoding="utf-8"?>
<sst xmlns="http://schemas.openxmlformats.org/spreadsheetml/2006/main" count="39" uniqueCount="29">
  <si>
    <t xml:space="preserve">Объем фактического полезного отпуска электроэнергии и мощности </t>
  </si>
  <si>
    <t>№ п/п</t>
  </si>
  <si>
    <t>Регион</t>
  </si>
  <si>
    <t>ВН</t>
  </si>
  <si>
    <t>СН1</t>
  </si>
  <si>
    <t>СН2</t>
  </si>
  <si>
    <t>НН</t>
  </si>
  <si>
    <t>ВСЕГО</t>
  </si>
  <si>
    <t>Кировская область</t>
  </si>
  <si>
    <t>Пермский край</t>
  </si>
  <si>
    <t>Удмуртская Республика</t>
  </si>
  <si>
    <t>Тарифная группа</t>
  </si>
  <si>
    <t>Непромышленные потребители</t>
  </si>
  <si>
    <t>Сельскохозяйственные товаропроизводители</t>
  </si>
  <si>
    <t>Отчетный период:</t>
  </si>
  <si>
    <t>ООО "КомЭнерго"</t>
  </si>
  <si>
    <t>электроэнергия, МВтч</t>
  </si>
  <si>
    <t xml:space="preserve"> мощность, Мвт</t>
  </si>
  <si>
    <t>Раскрытие информации в соответствии с п. 45 Постановления Правительства Российской Федерации  от 21.01.2004 г.  № 24 «Об утверждении стандартов раскрытия информации субъектами оптового и розничных рынков электрической энергии»</t>
  </si>
  <si>
    <t>Сетевая организация</t>
  </si>
  <si>
    <t>ПАО "Россети Центр и Приволжье" - Кировэнрго</t>
  </si>
  <si>
    <t>ПАО "Россети Урал" - Пермэнерго</t>
  </si>
  <si>
    <t>ПАО "Россети Центр и Приволжье" - Удмуртэнерго</t>
  </si>
  <si>
    <t>ПАО "Россети" - ФСК ЕЭС</t>
  </si>
  <si>
    <t>ДКП</t>
  </si>
  <si>
    <t>ФСК</t>
  </si>
  <si>
    <t>ИТОГО:</t>
  </si>
  <si>
    <t>2026г.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</si>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</sst>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64" fontId="1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 wrapText="1"/>
    </xf>
    <xf numFmtId="0" fontId="1" fillId="4" borderId="0" xfId="0" applyFont="1" applyFill="1" applyAlignment="1">
      <alignment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164" fontId="4" fillId="2" borderId="17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vertical="center" wrapText="1"/>
    </xf>
    <xf numFmtId="164" fontId="8" fillId="3" borderId="14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E30" sqref="E30"/>
    </sheetView>
  </sheetViews>
  <sheetFormatPr defaultRowHeight="15" x14ac:dyDescent="0.25"/>
  <cols>
    <col min="1" max="1" width="4.140625" customWidth="1"/>
    <col min="2" max="2" width="16.85546875" customWidth="1"/>
    <col min="3" max="3" width="20.7109375" customWidth="1"/>
    <col min="4" max="4" width="30.7109375" customWidth="1"/>
    <col min="5" max="5" width="11.7109375" customWidth="1"/>
    <col min="6" max="6" width="17" customWidth="1"/>
    <col min="7" max="7" width="13.28515625" customWidth="1"/>
    <col min="8" max="8" width="14.85546875" customWidth="1"/>
    <col min="9" max="9" width="10.42578125" customWidth="1"/>
    <col min="11" max="11" width="14.42578125" customWidth="1"/>
  </cols>
  <sheetData>
    <row r="2" spans="1:18" ht="41.25" customHeight="1" x14ac:dyDescent="0.25">
      <c r="B2" s="59" t="s">
        <v>18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3"/>
    </row>
    <row r="3" spans="1:18" ht="15.75" x14ac:dyDescent="0.25">
      <c r="A3" s="1"/>
      <c r="B3" s="40" t="s">
        <v>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15.75" x14ac:dyDescent="0.25">
      <c r="A4" s="1"/>
      <c r="B4" s="40" t="s">
        <v>15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8" ht="15.75" x14ac:dyDescent="0.25">
      <c r="A5" s="1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30.75" thickBot="1" x14ac:dyDescent="0.3">
      <c r="A6" s="1"/>
      <c r="B6" s="6" t="s">
        <v>14</v>
      </c>
      <c r="C6" s="21" t="s">
        <v>28</v>
      </c>
      <c r="D6" s="22" t="s">
        <v>27</v>
      </c>
      <c r="E6" s="2"/>
      <c r="F6" s="2"/>
      <c r="G6" s="2"/>
      <c r="H6" s="2"/>
      <c r="I6" s="2"/>
      <c r="J6" s="2"/>
      <c r="K6" s="3"/>
      <c r="L6" s="1"/>
      <c r="M6" s="1"/>
      <c r="N6" s="1"/>
      <c r="O6" s="1"/>
      <c r="P6" s="1"/>
      <c r="Q6" s="1"/>
      <c r="R6" s="4"/>
    </row>
    <row r="7" spans="1:18" ht="15" customHeight="1" x14ac:dyDescent="0.25">
      <c r="A7" s="41" t="s">
        <v>1</v>
      </c>
      <c r="B7" s="43" t="s">
        <v>2</v>
      </c>
      <c r="C7" s="57" t="s">
        <v>11</v>
      </c>
      <c r="D7" s="60" t="s">
        <v>19</v>
      </c>
      <c r="E7" s="45" t="s">
        <v>16</v>
      </c>
      <c r="F7" s="46"/>
      <c r="G7" s="46"/>
      <c r="H7" s="46"/>
      <c r="I7" s="46"/>
      <c r="J7" s="46"/>
      <c r="K7" s="47"/>
      <c r="L7" s="51" t="s">
        <v>17</v>
      </c>
      <c r="M7" s="52"/>
      <c r="N7" s="52"/>
      <c r="O7" s="52"/>
      <c r="P7" s="52"/>
      <c r="Q7" s="52"/>
      <c r="R7" s="53"/>
    </row>
    <row r="8" spans="1:18" x14ac:dyDescent="0.25">
      <c r="A8" s="42"/>
      <c r="B8" s="44"/>
      <c r="C8" s="58"/>
      <c r="D8" s="61"/>
      <c r="E8" s="48"/>
      <c r="F8" s="49"/>
      <c r="G8" s="49"/>
      <c r="H8" s="49"/>
      <c r="I8" s="49"/>
      <c r="J8" s="49"/>
      <c r="K8" s="50"/>
      <c r="L8" s="54"/>
      <c r="M8" s="55"/>
      <c r="N8" s="55"/>
      <c r="O8" s="55"/>
      <c r="P8" s="55"/>
      <c r="Q8" s="55"/>
      <c r="R8" s="56"/>
    </row>
    <row r="9" spans="1:18" x14ac:dyDescent="0.25">
      <c r="A9" s="42"/>
      <c r="B9" s="44"/>
      <c r="C9" s="58"/>
      <c r="D9" s="61"/>
      <c r="E9" s="23" t="s">
        <v>25</v>
      </c>
      <c r="F9" s="20" t="s">
        <v>3</v>
      </c>
      <c r="G9" s="20" t="s">
        <v>4</v>
      </c>
      <c r="H9" s="20" t="s">
        <v>5</v>
      </c>
      <c r="I9" s="20" t="s">
        <v>6</v>
      </c>
      <c r="J9" s="20" t="s">
        <v>24</v>
      </c>
      <c r="K9" s="24" t="s">
        <v>7</v>
      </c>
      <c r="L9" s="23" t="s">
        <v>25</v>
      </c>
      <c r="M9" s="20" t="s">
        <v>3</v>
      </c>
      <c r="N9" s="20" t="s">
        <v>4</v>
      </c>
      <c r="O9" s="20" t="s">
        <v>5</v>
      </c>
      <c r="P9" s="20" t="s">
        <v>6</v>
      </c>
      <c r="Q9" s="20" t="s">
        <v>24</v>
      </c>
      <c r="R9" s="24" t="s">
        <v>7</v>
      </c>
    </row>
    <row r="10" spans="1:18" s="11" customFormat="1" ht="25.5" x14ac:dyDescent="0.25">
      <c r="A10" s="31">
        <v>1</v>
      </c>
      <c r="B10" s="8" t="s">
        <v>8</v>
      </c>
      <c r="C10" s="9" t="s">
        <v>13</v>
      </c>
      <c r="D10" s="32" t="s">
        <v>20</v>
      </c>
      <c r="E10" s="25">
        <v>0</v>
      </c>
      <c r="F10" s="17">
        <v>4087.7709999999997</v>
      </c>
      <c r="G10" s="10">
        <v>0</v>
      </c>
      <c r="H10" s="10">
        <v>0</v>
      </c>
      <c r="I10" s="10">
        <v>0</v>
      </c>
      <c r="J10" s="10">
        <v>0</v>
      </c>
      <c r="K10" s="26">
        <v>4087.7709999999997</v>
      </c>
      <c r="L10" s="25">
        <v>0</v>
      </c>
      <c r="M10" s="17">
        <v>11.433</v>
      </c>
      <c r="N10" s="10">
        <v>0</v>
      </c>
      <c r="O10" s="10">
        <v>0</v>
      </c>
      <c r="P10" s="10">
        <v>0</v>
      </c>
      <c r="Q10" s="10">
        <v>0</v>
      </c>
      <c r="R10" s="26">
        <f>SUM(L10:Q10)</f>
        <v>11.433</v>
      </c>
    </row>
    <row r="11" spans="1:18" s="11" customFormat="1" ht="25.5" x14ac:dyDescent="0.25">
      <c r="A11" s="33">
        <v>2</v>
      </c>
      <c r="B11" s="14" t="s">
        <v>9</v>
      </c>
      <c r="C11" s="15" t="s">
        <v>13</v>
      </c>
      <c r="D11" s="34" t="s">
        <v>21</v>
      </c>
      <c r="E11" s="25">
        <v>0</v>
      </c>
      <c r="F11" s="12">
        <v>0</v>
      </c>
      <c r="G11" s="18">
        <v>1074.2</v>
      </c>
      <c r="H11" s="18">
        <v>1506.655</v>
      </c>
      <c r="I11" s="10">
        <v>0</v>
      </c>
      <c r="J11" s="10">
        <v>0</v>
      </c>
      <c r="K11" s="26">
        <v>2580.855</v>
      </c>
      <c r="L11" s="25">
        <v>0</v>
      </c>
      <c r="M11" s="12">
        <v>0</v>
      </c>
      <c r="N11" s="19">
        <v>1.5449999999999999</v>
      </c>
      <c r="O11" s="19">
        <v>2.1419999999999999</v>
      </c>
      <c r="P11" s="10">
        <v>0</v>
      </c>
      <c r="Q11" s="10">
        <v>0</v>
      </c>
      <c r="R11" s="26">
        <f>SUM(L11:Q11)</f>
        <v>3.6869999999999998</v>
      </c>
    </row>
    <row r="12" spans="1:18" s="11" customFormat="1" ht="28.5" customHeight="1" x14ac:dyDescent="0.25">
      <c r="A12" s="62">
        <v>3</v>
      </c>
      <c r="B12" s="63" t="s">
        <v>10</v>
      </c>
      <c r="C12" s="9" t="s">
        <v>12</v>
      </c>
      <c r="D12" s="32" t="s">
        <v>22</v>
      </c>
      <c r="E12" s="25">
        <v>0</v>
      </c>
      <c r="F12" s="12">
        <v>0</v>
      </c>
      <c r="G12" s="10">
        <v>0</v>
      </c>
      <c r="H12" s="18">
        <v>493.66699999999997</v>
      </c>
      <c r="I12" s="10">
        <v>0</v>
      </c>
      <c r="J12" s="18">
        <v>0</v>
      </c>
      <c r="K12" s="26">
        <v>493.66699999999997</v>
      </c>
      <c r="L12" s="25">
        <v>0</v>
      </c>
      <c r="M12" s="12">
        <v>0</v>
      </c>
      <c r="N12" s="10">
        <v>0</v>
      </c>
      <c r="O12" s="19">
        <v>0.77800000000000002</v>
      </c>
      <c r="P12" s="10">
        <v>0</v>
      </c>
      <c r="Q12" s="10">
        <v>0</v>
      </c>
      <c r="R12" s="26">
        <f>SUM(L12:Q12)</f>
        <v>0.77800000000000002</v>
      </c>
    </row>
    <row r="13" spans="1:18" s="11" customFormat="1" ht="27" customHeight="1" x14ac:dyDescent="0.25">
      <c r="A13" s="62"/>
      <c r="B13" s="63"/>
      <c r="C13" s="63" t="s">
        <v>13</v>
      </c>
      <c r="D13" s="32" t="s">
        <v>22</v>
      </c>
      <c r="E13" s="25">
        <v>0</v>
      </c>
      <c r="F13" s="17">
        <v>3635.0080000000007</v>
      </c>
      <c r="G13" s="18">
        <v>271.85300000000001</v>
      </c>
      <c r="H13" s="18">
        <v>7790.8639999999987</v>
      </c>
      <c r="I13" s="10">
        <v>0</v>
      </c>
      <c r="J13" s="19">
        <v>0</v>
      </c>
      <c r="K13" s="26">
        <v>11697.724999999999</v>
      </c>
      <c r="L13" s="25">
        <v>0</v>
      </c>
      <c r="M13" s="36">
        <f>3.776045+1.971</f>
        <v>5.747045</v>
      </c>
      <c r="N13" s="19">
        <v>0.438</v>
      </c>
      <c r="O13" s="19">
        <f>9.9497+0.139</f>
        <v>10.088699999999999</v>
      </c>
      <c r="P13" s="10">
        <v>0</v>
      </c>
      <c r="Q13" s="10">
        <v>0</v>
      </c>
      <c r="R13" s="26">
        <f>SUM(L13:Q13)</f>
        <v>16.273744999999998</v>
      </c>
    </row>
    <row r="14" spans="1:18" s="11" customFormat="1" x14ac:dyDescent="0.25">
      <c r="A14" s="62"/>
      <c r="B14" s="63"/>
      <c r="C14" s="63"/>
      <c r="D14" s="32" t="s">
        <v>23</v>
      </c>
      <c r="E14" s="27">
        <v>1423.4780000000001</v>
      </c>
      <c r="F14" s="12">
        <v>0</v>
      </c>
      <c r="G14" s="10">
        <v>0</v>
      </c>
      <c r="H14" s="10">
        <v>0</v>
      </c>
      <c r="I14" s="10">
        <v>0</v>
      </c>
      <c r="J14" s="10">
        <v>0</v>
      </c>
      <c r="K14" s="26">
        <v>1423.4780000000001</v>
      </c>
      <c r="L14" s="35">
        <v>2.081</v>
      </c>
      <c r="M14" s="12">
        <v>0</v>
      </c>
      <c r="N14" s="10">
        <v>0</v>
      </c>
      <c r="O14" s="10">
        <v>0</v>
      </c>
      <c r="P14" s="10">
        <v>0</v>
      </c>
      <c r="Q14" s="10">
        <v>0</v>
      </c>
      <c r="R14" s="26">
        <f>SUM(L14:Q14)</f>
        <v>2.081</v>
      </c>
    </row>
    <row r="15" spans="1:18" ht="16.5" thickBot="1" x14ac:dyDescent="0.3">
      <c r="A15" s="37" t="s">
        <v>26</v>
      </c>
      <c r="B15" s="38"/>
      <c r="C15" s="38"/>
      <c r="D15" s="39"/>
      <c r="E15" s="28">
        <f>SUM(E10:E14)</f>
        <v>1423.4780000000001</v>
      </c>
      <c r="F15" s="28">
        <f t="shared" ref="F15:K15" si="0">SUM(F10:F14)</f>
        <v>7722.7790000000005</v>
      </c>
      <c r="G15" s="28">
        <f t="shared" si="0"/>
        <v>1346.0530000000001</v>
      </c>
      <c r="H15" s="28">
        <f t="shared" si="0"/>
        <v>9791.1859999999979</v>
      </c>
      <c r="I15" s="28">
        <f t="shared" si="0"/>
        <v>0</v>
      </c>
      <c r="J15" s="28">
        <f t="shared" si="0"/>
        <v>0</v>
      </c>
      <c r="K15" s="28">
        <f t="shared" si="0"/>
        <v>20283.495999999999</v>
      </c>
      <c r="L15" s="28">
        <f t="shared" ref="L15:M15" si="1">SUM(L10:L14)</f>
        <v>2.081</v>
      </c>
      <c r="M15" s="29">
        <f t="shared" si="1"/>
        <v>17.180045</v>
      </c>
      <c r="N15" s="29">
        <f t="shared" ref="N15:Q15" si="2">SUM(N10:N14)</f>
        <v>1.9829999999999999</v>
      </c>
      <c r="O15" s="29">
        <f t="shared" si="2"/>
        <v>13.008699999999999</v>
      </c>
      <c r="P15" s="29">
        <f t="shared" si="2"/>
        <v>0</v>
      </c>
      <c r="Q15" s="29">
        <f t="shared" si="2"/>
        <v>0</v>
      </c>
      <c r="R15" s="30">
        <f>SUM(R10:R14)</f>
        <v>34.252745000000004</v>
      </c>
    </row>
    <row r="16" spans="1:18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25">
      <c r="A17" s="5"/>
      <c r="B17" s="5"/>
      <c r="C17" s="5"/>
      <c r="D17" s="5"/>
      <c r="E17" s="5"/>
      <c r="F17" s="1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</sheetData>
  <mergeCells count="13">
    <mergeCell ref="B2:P2"/>
    <mergeCell ref="D7:D9"/>
    <mergeCell ref="A12:A14"/>
    <mergeCell ref="B12:B14"/>
    <mergeCell ref="C13:C14"/>
    <mergeCell ref="A15:D15"/>
    <mergeCell ref="B3:R3"/>
    <mergeCell ref="B4:R4"/>
    <mergeCell ref="A7:A9"/>
    <mergeCell ref="B7:B9"/>
    <mergeCell ref="E7:K8"/>
    <mergeCell ref="L7:R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2026-08-06T07:24:34Z</dcterms:modified>
</cp:coreProperties>
</file>